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50" activeTab="0"/>
  </bookViews>
  <sheets>
    <sheet name="校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fuyan</author>
    <author>微软用户</author>
  </authors>
  <commentList>
    <comment ref="L6" authorId="0">
      <text>
        <r>
          <rPr>
            <b/>
            <sz val="9"/>
            <rFont val="宋体"/>
            <family val="0"/>
          </rPr>
          <t>fuyan:</t>
        </r>
        <r>
          <rPr>
            <sz val="9"/>
            <rFont val="宋体"/>
            <family val="0"/>
          </rPr>
          <t xml:space="preserve">
旧片取 1.03
新片取 1.15-1.25</t>
        </r>
      </text>
    </comment>
    <comment ref="F3" authorId="0">
      <text>
        <r>
          <rPr>
            <b/>
            <sz val="10"/>
            <rFont val="宋体"/>
            <family val="0"/>
          </rPr>
          <t>fuyan:</t>
        </r>
        <r>
          <rPr>
            <sz val="10"/>
            <rFont val="宋体"/>
            <family val="0"/>
          </rPr>
          <t xml:space="preserve">
单击此处选择接缝形式。</t>
        </r>
      </text>
    </comment>
    <comment ref="H3" authorId="0">
      <text>
        <r>
          <rPr>
            <b/>
            <sz val="10"/>
            <rFont val="宋体"/>
            <family val="0"/>
          </rPr>
          <t>fuyan:</t>
        </r>
        <r>
          <rPr>
            <sz val="10"/>
            <rFont val="宋体"/>
            <family val="0"/>
          </rPr>
          <t xml:space="preserve">
单击此处选择图形色彩。</t>
        </r>
      </text>
    </comment>
    <comment ref="C5" authorId="1">
      <text>
        <r>
          <rPr>
            <b/>
            <sz val="10"/>
            <rFont val="宋体"/>
            <family val="0"/>
          </rPr>
          <t>第一级按一半厚输入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<sst xmlns="http://schemas.openxmlformats.org/spreadsheetml/2006/main" count="56" uniqueCount="56">
  <si>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铁心直径：</t>
  </si>
  <si>
    <t>级号</t>
  </si>
  <si>
    <t>截面积</t>
  </si>
  <si>
    <t>对角线</t>
  </si>
  <si>
    <t>铁心总厚</t>
  </si>
  <si>
    <t>中心距:</t>
  </si>
  <si>
    <t>片厚：</t>
  </si>
  <si>
    <t>窗高:</t>
  </si>
  <si>
    <t>迭片系数:</t>
  </si>
  <si>
    <t>铁心总重</t>
  </si>
  <si>
    <t>机型号:</t>
  </si>
  <si>
    <t>电压:</t>
  </si>
  <si>
    <t>损耗系数:</t>
  </si>
  <si>
    <t>级框高</t>
  </si>
  <si>
    <t>损耗标准:</t>
  </si>
  <si>
    <t>中柱2偏心</t>
  </si>
  <si>
    <t>中柱1偏心</t>
  </si>
  <si>
    <t>匝  数:</t>
  </si>
  <si>
    <t>轭级宽</t>
  </si>
  <si>
    <t>有效截面</t>
  </si>
  <si>
    <t>轭视在截面</t>
  </si>
  <si>
    <t>轭有效截面</t>
  </si>
  <si>
    <t>损耗偏差:</t>
  </si>
  <si>
    <t>空载损耗:</t>
  </si>
  <si>
    <t>磁通密度:</t>
  </si>
  <si>
    <t>轭磁密:</t>
  </si>
  <si>
    <t>单位铁损:</t>
  </si>
  <si>
    <t>轭单位铁损:</t>
  </si>
  <si>
    <t>去级厚度</t>
  </si>
  <si>
    <t>中柱3偏心</t>
  </si>
  <si>
    <t>接缝形式:</t>
  </si>
  <si>
    <t>图形色彩</t>
  </si>
  <si>
    <t>23QG100</t>
  </si>
  <si>
    <t>27QG100</t>
  </si>
  <si>
    <t>27QG110</t>
  </si>
  <si>
    <t>30QG120</t>
  </si>
  <si>
    <t>30Q130</t>
  </si>
  <si>
    <t>30Q140</t>
  </si>
  <si>
    <t>35Q145</t>
  </si>
  <si>
    <t>35Q155</t>
  </si>
  <si>
    <t>级总片数</t>
  </si>
  <si>
    <t>级宽</t>
  </si>
  <si>
    <t>级厚</t>
  </si>
  <si>
    <t>30Z120</t>
  </si>
  <si>
    <t>23ZH90</t>
  </si>
  <si>
    <t>硅钢片牌号:</t>
  </si>
  <si>
    <t>D轭三接缝</t>
  </si>
  <si>
    <t>V3.9</t>
  </si>
  <si>
    <t>产品图号：</t>
  </si>
  <si>
    <t>FZ103</t>
  </si>
  <si>
    <t>铁心绘图程序 V2014-01</t>
  </si>
  <si>
    <t>绘图步骤：</t>
  </si>
  <si>
    <t>2）在左下角命令处输入SCR，浏览打开的文件夹，</t>
  </si>
  <si>
    <t>3）选中.SCR 绘图文件，即可绘出铁心图。</t>
  </si>
  <si>
    <t>1）启动AutoCAD绘图程序，打开图框文件，如：A3-1；</t>
  </si>
  <si>
    <t>黑白图形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</si>
</sst>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  <numFmt numFmtId="184" formatCode="#,##0.0_ 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24">
    <font>
      <sz val="12"/>
      <name val="宋体"/>
      <family val="0"/>
    </font>
    <font>
      <sz val="9"/>
      <name val="宋体"/>
      <family val="0"/>
    </font>
    <font>
      <sz val="14"/>
      <color indexed="16"/>
      <name val="宋体"/>
      <family val="0"/>
    </font>
    <font>
      <sz val="14"/>
      <name val="宋体"/>
      <family val="0"/>
    </font>
    <font>
      <sz val="14"/>
      <color indexed="48"/>
      <name val="宋体"/>
      <family val="0"/>
    </font>
    <font>
      <sz val="12"/>
      <color indexed="16"/>
      <name val="宋体"/>
      <family val="0"/>
    </font>
    <font>
      <b/>
      <sz val="16"/>
      <color indexed="12"/>
      <name val="宋体"/>
      <family val="0"/>
    </font>
    <font>
      <sz val="14"/>
      <name val="Times New Roman"/>
      <family val="1"/>
    </font>
    <font>
      <b/>
      <i/>
      <sz val="16"/>
      <color indexed="53"/>
      <name val="宋体"/>
      <family val="0"/>
    </font>
    <font>
      <b/>
      <sz val="24"/>
      <color indexed="12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7"/>
      <name val="宋体"/>
      <family val="0"/>
    </font>
    <font>
      <sz val="12"/>
      <color indexed="48"/>
      <name val="宋体"/>
      <family val="0"/>
    </font>
    <font>
      <b/>
      <sz val="16"/>
      <color indexed="10"/>
      <name val="宋体"/>
      <family val="0"/>
    </font>
    <font>
      <sz val="12"/>
      <color indexed="58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color indexed="12"/>
      <name val="宋体"/>
      <family val="0"/>
    </font>
    <font>
      <b/>
      <sz val="8"/>
      <name val="宋体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5" xfId="0" applyNumberFormat="1" applyFont="1" applyFill="1" applyBorder="1" applyAlignment="1">
      <alignment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NumberFormat="1" applyFont="1" applyFill="1" applyAlignment="1">
      <alignment vertical="center"/>
    </xf>
    <xf numFmtId="0" fontId="3" fillId="6" borderId="0" xfId="0" applyNumberFormat="1" applyFont="1" applyFill="1" applyBorder="1" applyAlignment="1">
      <alignment vertical="center"/>
    </xf>
    <xf numFmtId="0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NumberFormat="1" applyFont="1" applyFill="1" applyAlignment="1">
      <alignment vertical="center"/>
    </xf>
    <xf numFmtId="0" fontId="0" fillId="6" borderId="0" xfId="0" applyNumberFormat="1" applyFont="1" applyFill="1" applyAlignment="1">
      <alignment vertical="center"/>
    </xf>
    <xf numFmtId="0" fontId="5" fillId="6" borderId="0" xfId="0" applyNumberFormat="1" applyFont="1" applyFill="1" applyAlignment="1">
      <alignment horizontal="center"/>
    </xf>
    <xf numFmtId="0" fontId="0" fillId="6" borderId="0" xfId="0" applyNumberFormat="1" applyFont="1" applyFill="1" applyAlignment="1">
      <alignment vertical="center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4" fillId="3" borderId="7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 vertical="center"/>
    </xf>
    <xf numFmtId="0" fontId="0" fillId="6" borderId="0" xfId="0" applyNumberFormat="1" applyFill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0" fontId="0" fillId="6" borderId="0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8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Alignment="1">
      <alignment vertical="center"/>
    </xf>
    <xf numFmtId="0" fontId="6" fillId="6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183" fontId="3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8" xfId="0" applyNumberFormat="1" applyFont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 vertical="center"/>
    </xf>
    <xf numFmtId="0" fontId="3" fillId="7" borderId="8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>
      <alignment vertical="center"/>
    </xf>
    <xf numFmtId="184" fontId="3" fillId="5" borderId="3" xfId="0" applyNumberFormat="1" applyFont="1" applyFill="1" applyBorder="1" applyAlignment="1">
      <alignment horizontal="center"/>
    </xf>
    <xf numFmtId="0" fontId="0" fillId="8" borderId="14" xfId="0" applyNumberFormat="1" applyFill="1" applyBorder="1" applyAlignment="1">
      <alignment horizontal="center" vertical="center"/>
    </xf>
    <xf numFmtId="0" fontId="0" fillId="6" borderId="3" xfId="0" applyNumberFormat="1" applyFont="1" applyFill="1" applyBorder="1" applyAlignment="1">
      <alignment horizontal="center"/>
    </xf>
    <xf numFmtId="0" fontId="0" fillId="6" borderId="6" xfId="0" applyNumberFormat="1" applyFont="1" applyFill="1" applyBorder="1" applyAlignment="1">
      <alignment horizontal="center"/>
    </xf>
    <xf numFmtId="0" fontId="0" fillId="5" borderId="13" xfId="0" applyNumberForma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83" fontId="3" fillId="0" borderId="15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6" borderId="6" xfId="0" applyNumberFormat="1" applyFont="1" applyFill="1" applyBorder="1" applyAlignment="1">
      <alignment vertical="center"/>
    </xf>
    <xf numFmtId="0" fontId="14" fillId="6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7" borderId="17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0" fontId="3" fillId="4" borderId="19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183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5" borderId="17" xfId="0" applyNumberFormat="1" applyFont="1" applyFill="1" applyBorder="1" applyAlignment="1">
      <alignment horizontal="center" vertical="center"/>
    </xf>
    <xf numFmtId="0" fontId="3" fillId="5" borderId="20" xfId="0" applyNumberFormat="1" applyFont="1" applyFill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17" fillId="0" borderId="12" xfId="0" applyNumberFormat="1" applyFont="1" applyBorder="1" applyAlignment="1">
      <alignment vertical="center"/>
    </xf>
    <xf numFmtId="0" fontId="17" fillId="0" borderId="21" xfId="0" applyNumberFormat="1" applyFont="1" applyFill="1" applyBorder="1" applyAlignment="1">
      <alignment vertical="center"/>
    </xf>
    <xf numFmtId="0" fontId="0" fillId="0" borderId="23" xfId="0" applyNumberFormat="1" applyFill="1" applyBorder="1" applyAlignment="1">
      <alignment horizontal="right" vertical="center"/>
    </xf>
    <xf numFmtId="0" fontId="0" fillId="0" borderId="0" xfId="0" applyNumberFormat="1" applyFill="1" applyAlignment="1" applyProtection="1">
      <alignment vertical="center"/>
      <protection locked="0"/>
    </xf>
    <xf numFmtId="0" fontId="0" fillId="5" borderId="21" xfId="0" applyNumberFormat="1" applyFill="1" applyBorder="1" applyAlignment="1">
      <alignment vertical="center"/>
    </xf>
    <xf numFmtId="0" fontId="0" fillId="3" borderId="24" xfId="0" applyNumberFormat="1" applyFill="1" applyBorder="1" applyAlignment="1">
      <alignment vertical="center"/>
    </xf>
    <xf numFmtId="0" fontId="17" fillId="0" borderId="25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25" xfId="0" applyNumberFormat="1" applyFont="1" applyFill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17" fillId="0" borderId="21" xfId="0" applyNumberFormat="1" applyFont="1" applyBorder="1" applyAlignment="1">
      <alignment vertical="center"/>
    </xf>
    <xf numFmtId="0" fontId="20" fillId="5" borderId="1" xfId="0" applyNumberFormat="1" applyFont="1" applyFill="1" applyBorder="1" applyAlignment="1">
      <alignment vertical="center"/>
    </xf>
    <xf numFmtId="178" fontId="0" fillId="8" borderId="26" xfId="0" applyNumberFormat="1" applyFill="1" applyBorder="1" applyAlignment="1">
      <alignment horizontal="center" vertical="center"/>
    </xf>
    <xf numFmtId="176" fontId="0" fillId="5" borderId="27" xfId="0" applyNumberFormat="1" applyFill="1" applyBorder="1" applyAlignment="1">
      <alignment vertical="center"/>
    </xf>
    <xf numFmtId="0" fontId="0" fillId="5" borderId="11" xfId="0" applyNumberFormat="1" applyFont="1" applyFill="1" applyBorder="1" applyAlignment="1">
      <alignment horizontal="center" vertical="center"/>
    </xf>
    <xf numFmtId="176" fontId="0" fillId="5" borderId="16" xfId="0" applyNumberFormat="1" applyFill="1" applyBorder="1" applyAlignment="1">
      <alignment horizontal="center" vertical="center"/>
    </xf>
    <xf numFmtId="0" fontId="21" fillId="0" borderId="21" xfId="0" applyNumberFormat="1" applyFont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17" fillId="2" borderId="1" xfId="0" applyNumberFormat="1" applyFont="1" applyFill="1" applyBorder="1" applyAlignment="1" applyProtection="1">
      <alignment vertical="center"/>
      <protection locked="0"/>
    </xf>
    <xf numFmtId="0" fontId="8" fillId="6" borderId="0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6" borderId="0" xfId="16" applyNumberFormat="1" applyFont="1" applyFill="1" applyBorder="1" applyAlignment="1">
      <alignment horizontal="left" vertical="center"/>
      <protection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22" fillId="6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常规_多接缝铁心绘图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4">
    <dxf>
      <fill>
        <patternFill>
          <bgColor rgb="FFCCFFCC"/>
        </patternFill>
      </fill>
      <border/>
    </dxf>
    <dxf>
      <font>
        <b/>
        <i val="0"/>
        <color rgb="FFFF6600"/>
      </font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17</xdr:row>
      <xdr:rowOff>161925</xdr:rowOff>
    </xdr:from>
    <xdr:to>
      <xdr:col>7</xdr:col>
      <xdr:colOff>647700</xdr:colOff>
      <xdr:row>18</xdr:row>
      <xdr:rowOff>219075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524375"/>
          <a:ext cx="1352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17</xdr:row>
      <xdr:rowOff>142875</xdr:rowOff>
    </xdr:from>
    <xdr:to>
      <xdr:col>9</xdr:col>
      <xdr:colOff>533400</xdr:colOff>
      <xdr:row>18</xdr:row>
      <xdr:rowOff>219075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50532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19050</xdr:rowOff>
    </xdr:from>
    <xdr:to>
      <xdr:col>9</xdr:col>
      <xdr:colOff>514350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389572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0</xdr:row>
      <xdr:rowOff>400050</xdr:rowOff>
    </xdr:from>
    <xdr:to>
      <xdr:col>10</xdr:col>
      <xdr:colOff>9525</xdr:colOff>
      <xdr:row>2</xdr:row>
      <xdr:rowOff>19050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400050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17</xdr:row>
      <xdr:rowOff>142875</xdr:rowOff>
    </xdr:from>
    <xdr:to>
      <xdr:col>11</xdr:col>
      <xdr:colOff>457200</xdr:colOff>
      <xdr:row>18</xdr:row>
      <xdr:rowOff>209550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0450" y="45053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9"/>
  <sheetViews>
    <sheetView tabSelected="1" workbookViewId="0" topLeftCell="A1">
      <selection activeCell="G1" sqref="G1"/>
    </sheetView>
  </sheetViews>
  <sheetFormatPr defaultColWidth="9.00390625" defaultRowHeight="14.25"/>
  <cols>
    <col min="1" max="1" width="10.625" style="1" customWidth="1"/>
    <col min="2" max="2" width="8.375" style="1" customWidth="1"/>
    <col min="3" max="3" width="10.125" style="1" customWidth="1"/>
    <col min="4" max="4" width="8.625" style="1" customWidth="1"/>
    <col min="5" max="5" width="10.00390625" style="1" customWidth="1"/>
    <col min="6" max="6" width="9.50390625" style="1" customWidth="1"/>
    <col min="7" max="7" width="10.125" style="1" customWidth="1"/>
    <col min="8" max="8" width="9.125" style="1" customWidth="1"/>
    <col min="9" max="9" width="11.875" style="1" customWidth="1"/>
    <col min="10" max="10" width="10.25390625" style="1" customWidth="1"/>
    <col min="11" max="11" width="12.00390625" style="1" customWidth="1"/>
    <col min="12" max="12" width="9.00390625" style="1" customWidth="1"/>
    <col min="13" max="13" width="8.75390625" style="1" customWidth="1"/>
    <col min="14" max="16" width="9.00390625" style="1" customWidth="1"/>
    <col min="17" max="17" width="9.75390625" style="1" customWidth="1"/>
    <col min="18" max="16384" width="9.00390625" style="1" customWidth="1"/>
  </cols>
  <sheetData>
    <row r="1" spans="1:16" ht="33" customHeight="1" thickBot="1">
      <c r="A1" s="25"/>
      <c r="B1" s="32" t="s">
        <v>50</v>
      </c>
      <c r="C1" s="25"/>
      <c r="D1" s="25"/>
      <c r="E1" s="25"/>
      <c r="F1" s="25"/>
      <c r="G1" s="25"/>
      <c r="H1" s="57" t="s">
        <v>47</v>
      </c>
      <c r="I1" s="33"/>
      <c r="J1" s="95"/>
      <c r="K1" s="95"/>
      <c r="L1" s="25"/>
      <c r="M1" s="25"/>
      <c r="P1" s="73"/>
    </row>
    <row r="2" spans="1:17" ht="19.5" thickBot="1">
      <c r="A2" s="15" t="s">
        <v>0</v>
      </c>
      <c r="B2" s="2">
        <v>260</v>
      </c>
      <c r="C2" s="17" t="s">
        <v>6</v>
      </c>
      <c r="D2" s="93">
        <v>0.3</v>
      </c>
      <c r="E2" s="18" t="s">
        <v>8</v>
      </c>
      <c r="F2" s="54">
        <v>0.96</v>
      </c>
      <c r="G2" s="27"/>
      <c r="H2" s="18"/>
      <c r="I2" s="9" t="s">
        <v>10</v>
      </c>
      <c r="J2" s="21"/>
      <c r="K2" s="10" t="s">
        <v>48</v>
      </c>
      <c r="L2" s="94" t="s">
        <v>49</v>
      </c>
      <c r="M2" s="11"/>
      <c r="P2" s="80"/>
      <c r="Q2" s="92" t="s">
        <v>44</v>
      </c>
    </row>
    <row r="3" spans="1:17" ht="19.5" thickBot="1">
      <c r="A3" s="16" t="s">
        <v>5</v>
      </c>
      <c r="B3" s="41">
        <v>375</v>
      </c>
      <c r="C3" s="20" t="s">
        <v>7</v>
      </c>
      <c r="D3" s="41">
        <v>540</v>
      </c>
      <c r="E3" s="18" t="s">
        <v>30</v>
      </c>
      <c r="F3" s="55" t="s">
        <v>46</v>
      </c>
      <c r="G3" s="76" t="s">
        <v>31</v>
      </c>
      <c r="H3" s="53" t="s">
        <v>55</v>
      </c>
      <c r="I3" s="12"/>
      <c r="J3" s="13"/>
      <c r="K3" s="13"/>
      <c r="L3" s="13"/>
      <c r="M3" s="11"/>
      <c r="O3" s="73"/>
      <c r="P3" s="81"/>
      <c r="Q3" s="74" t="s">
        <v>32</v>
      </c>
    </row>
    <row r="4" spans="1:17" ht="20.25" customHeight="1" thickBot="1">
      <c r="A4" s="4" t="s">
        <v>1</v>
      </c>
      <c r="B4" s="5" t="s">
        <v>41</v>
      </c>
      <c r="C4" s="5" t="s">
        <v>42</v>
      </c>
      <c r="D4" s="22" t="s">
        <v>13</v>
      </c>
      <c r="E4" s="5" t="s">
        <v>40</v>
      </c>
      <c r="F4" s="38" t="s">
        <v>2</v>
      </c>
      <c r="G4" s="5" t="s">
        <v>3</v>
      </c>
      <c r="H4" s="42" t="s">
        <v>18</v>
      </c>
      <c r="I4" s="9" t="s">
        <v>11</v>
      </c>
      <c r="J4" s="3">
        <v>400</v>
      </c>
      <c r="K4" s="14" t="s">
        <v>17</v>
      </c>
      <c r="L4" s="3">
        <v>14</v>
      </c>
      <c r="M4" s="11"/>
      <c r="P4" s="82"/>
      <c r="Q4" s="84" t="s">
        <v>33</v>
      </c>
    </row>
    <row r="5" spans="1:17" ht="19.5" thickBot="1">
      <c r="A5" s="6">
        <v>1</v>
      </c>
      <c r="B5" s="29">
        <v>250</v>
      </c>
      <c r="C5" s="36">
        <v>36</v>
      </c>
      <c r="D5" s="23">
        <v>540</v>
      </c>
      <c r="E5" s="30">
        <v>120</v>
      </c>
      <c r="F5" s="39">
        <v>180</v>
      </c>
      <c r="G5" s="40">
        <v>260.161488310626</v>
      </c>
      <c r="H5" s="52">
        <v>250</v>
      </c>
      <c r="I5" s="12"/>
      <c r="J5" s="13"/>
      <c r="K5" s="13"/>
      <c r="L5" s="13"/>
      <c r="M5" s="11"/>
      <c r="P5" s="83"/>
      <c r="Q5" s="75" t="s">
        <v>34</v>
      </c>
    </row>
    <row r="6" spans="1:17" ht="19.5" thickBot="1">
      <c r="A6" s="6">
        <v>2</v>
      </c>
      <c r="B6" s="29">
        <v>240</v>
      </c>
      <c r="C6" s="36">
        <v>13.8</v>
      </c>
      <c r="D6" s="23">
        <v>540</v>
      </c>
      <c r="E6" s="30">
        <v>46</v>
      </c>
      <c r="F6" s="39">
        <v>66.24</v>
      </c>
      <c r="G6" s="40">
        <v>259.846416176941</v>
      </c>
      <c r="H6" s="52">
        <v>240</v>
      </c>
      <c r="I6" s="12" t="s">
        <v>45</v>
      </c>
      <c r="J6" s="13"/>
      <c r="K6" s="13" t="s">
        <v>12</v>
      </c>
      <c r="L6" s="3">
        <v>1.2</v>
      </c>
      <c r="M6" s="11"/>
      <c r="P6" s="83"/>
      <c r="Q6" s="75" t="s">
        <v>35</v>
      </c>
    </row>
    <row r="7" spans="1:17" ht="18.75" customHeight="1" thickBot="1">
      <c r="A7" s="6">
        <v>3</v>
      </c>
      <c r="B7" s="29">
        <v>225</v>
      </c>
      <c r="C7" s="36">
        <v>15.6</v>
      </c>
      <c r="D7" s="23">
        <v>540</v>
      </c>
      <c r="E7" s="30">
        <v>52</v>
      </c>
      <c r="F7" s="39">
        <v>70.2</v>
      </c>
      <c r="G7" s="40">
        <v>260.2568731080891</v>
      </c>
      <c r="H7" s="52">
        <v>225</v>
      </c>
      <c r="I7" s="12"/>
      <c r="J7" s="12"/>
      <c r="K7" s="12"/>
      <c r="L7" s="12"/>
      <c r="M7" s="11"/>
      <c r="P7" s="77"/>
      <c r="Q7" s="75" t="s">
        <v>43</v>
      </c>
    </row>
    <row r="8" spans="1:17" ht="19.5" thickBot="1">
      <c r="A8" s="6">
        <v>4</v>
      </c>
      <c r="B8" s="29">
        <v>210</v>
      </c>
      <c r="C8" s="36">
        <v>11.4</v>
      </c>
      <c r="D8" s="23">
        <v>540</v>
      </c>
      <c r="E8" s="30">
        <v>38</v>
      </c>
      <c r="F8" s="39">
        <v>47.88</v>
      </c>
      <c r="G8" s="40">
        <v>260.17870781445583</v>
      </c>
      <c r="H8" s="52">
        <v>210</v>
      </c>
      <c r="I8" s="12" t="s">
        <v>24</v>
      </c>
      <c r="J8" s="7">
        <v>1.53</v>
      </c>
      <c r="K8" s="13" t="s">
        <v>26</v>
      </c>
      <c r="L8" s="7">
        <v>0.8653415132221831</v>
      </c>
      <c r="M8" s="11"/>
      <c r="P8" s="77"/>
      <c r="Q8" s="90" t="s">
        <v>36</v>
      </c>
    </row>
    <row r="9" spans="1:17" ht="19.5" thickBot="1">
      <c r="A9" s="6">
        <v>5</v>
      </c>
      <c r="B9" s="29">
        <v>190</v>
      </c>
      <c r="C9" s="36">
        <v>12</v>
      </c>
      <c r="D9" s="23">
        <v>540</v>
      </c>
      <c r="E9" s="30">
        <v>40</v>
      </c>
      <c r="F9" s="39">
        <v>45.6</v>
      </c>
      <c r="G9" s="40">
        <v>260.0802952935881</v>
      </c>
      <c r="H9" s="52">
        <v>190</v>
      </c>
      <c r="I9" s="12"/>
      <c r="J9" s="13"/>
      <c r="K9" s="13"/>
      <c r="L9" s="13"/>
      <c r="M9" s="11"/>
      <c r="P9" s="77"/>
      <c r="Q9" s="90" t="s">
        <v>37</v>
      </c>
    </row>
    <row r="10" spans="1:17" ht="19.5" thickBot="1">
      <c r="A10" s="6">
        <v>6</v>
      </c>
      <c r="B10" s="29">
        <v>170</v>
      </c>
      <c r="C10" s="36">
        <v>9.6</v>
      </c>
      <c r="D10" s="23">
        <v>540</v>
      </c>
      <c r="E10" s="30">
        <v>32</v>
      </c>
      <c r="F10" s="39">
        <v>32.64</v>
      </c>
      <c r="G10" s="40">
        <v>260.05814734401224</v>
      </c>
      <c r="H10" s="52">
        <v>170</v>
      </c>
      <c r="I10" s="9" t="s">
        <v>25</v>
      </c>
      <c r="J10" s="7">
        <v>1.53</v>
      </c>
      <c r="K10" s="12" t="s">
        <v>27</v>
      </c>
      <c r="L10" s="49">
        <v>0.8653415132221831</v>
      </c>
      <c r="M10" s="11"/>
      <c r="Q10" s="91" t="s">
        <v>38</v>
      </c>
    </row>
    <row r="11" spans="1:17" ht="19.5" thickBot="1">
      <c r="A11" s="6">
        <v>7</v>
      </c>
      <c r="B11" s="29">
        <v>150</v>
      </c>
      <c r="C11" s="36">
        <v>7.8</v>
      </c>
      <c r="D11" s="23">
        <v>555</v>
      </c>
      <c r="E11" s="30">
        <v>26</v>
      </c>
      <c r="F11" s="39">
        <v>23.4</v>
      </c>
      <c r="G11" s="40">
        <v>260.026460192035</v>
      </c>
      <c r="H11" s="52">
        <v>150</v>
      </c>
      <c r="I11" s="11"/>
      <c r="J11" s="11"/>
      <c r="K11" s="11"/>
      <c r="L11" s="11"/>
      <c r="M11" s="11"/>
      <c r="Q11" s="91" t="s">
        <v>39</v>
      </c>
    </row>
    <row r="12" spans="1:17" ht="19.5" thickBot="1">
      <c r="A12" s="6">
        <v>8</v>
      </c>
      <c r="B12" s="29">
        <v>125</v>
      </c>
      <c r="C12" s="36">
        <v>7.8</v>
      </c>
      <c r="D12" s="23">
        <v>605</v>
      </c>
      <c r="E12" s="30">
        <v>26</v>
      </c>
      <c r="F12" s="39">
        <v>19.5</v>
      </c>
      <c r="G12" s="40">
        <v>260.01730711627636</v>
      </c>
      <c r="H12" s="52">
        <v>125</v>
      </c>
      <c r="I12" s="11" t="s">
        <v>23</v>
      </c>
      <c r="J12" s="26">
        <v>1378</v>
      </c>
      <c r="K12" s="11" t="s">
        <v>14</v>
      </c>
      <c r="L12" s="28">
        <v>1640</v>
      </c>
      <c r="M12" s="11"/>
      <c r="Q12" s="78">
        <v>5</v>
      </c>
    </row>
    <row r="13" spans="1:17" ht="19.5" thickBot="1">
      <c r="A13" s="6">
        <v>9</v>
      </c>
      <c r="B13" s="29">
        <v>95</v>
      </c>
      <c r="C13" s="37">
        <v>7.2</v>
      </c>
      <c r="D13" s="23">
        <v>665</v>
      </c>
      <c r="E13" s="31">
        <v>24</v>
      </c>
      <c r="F13" s="39">
        <v>13.68</v>
      </c>
      <c r="G13" s="40">
        <v>260.3512243105455</v>
      </c>
      <c r="H13" s="52">
        <v>95</v>
      </c>
      <c r="I13" s="11"/>
      <c r="J13" s="11"/>
      <c r="K13" s="11"/>
      <c r="L13" s="11"/>
      <c r="M13" s="11"/>
      <c r="Q13" s="79" t="str">
        <f>INDEX(Q2:Q11,Q12)</f>
        <v>30QG120</v>
      </c>
    </row>
    <row r="14" spans="1:13" ht="19.5" thickBot="1">
      <c r="A14" s="61">
        <v>10</v>
      </c>
      <c r="B14" s="62">
        <v>65</v>
      </c>
      <c r="C14" s="63">
        <v>4.8</v>
      </c>
      <c r="D14" s="64">
        <v>725</v>
      </c>
      <c r="E14" s="65">
        <v>16</v>
      </c>
      <c r="F14" s="66">
        <v>6.24</v>
      </c>
      <c r="G14" s="40">
        <v>260.24795868555816</v>
      </c>
      <c r="H14" s="52">
        <v>65</v>
      </c>
      <c r="I14" s="11" t="s">
        <v>22</v>
      </c>
      <c r="J14" s="85">
        <v>-15.975609756097562</v>
      </c>
      <c r="K14" s="101" t="s">
        <v>51</v>
      </c>
      <c r="L14" s="102"/>
      <c r="M14" s="11"/>
    </row>
    <row r="15" spans="1:16" ht="18.75">
      <c r="A15" s="70">
        <v>11</v>
      </c>
      <c r="B15" s="29"/>
      <c r="C15" s="37"/>
      <c r="D15" s="23"/>
      <c r="E15" s="31">
        <v>0</v>
      </c>
      <c r="F15" s="31">
        <v>0</v>
      </c>
      <c r="G15" s="59">
        <v>0</v>
      </c>
      <c r="H15" s="60"/>
      <c r="I15" s="11"/>
      <c r="J15" s="12"/>
      <c r="K15" s="98" t="s">
        <v>54</v>
      </c>
      <c r="L15" s="99"/>
      <c r="M15" s="99"/>
      <c r="N15" s="99"/>
      <c r="O15" s="100"/>
      <c r="P15" s="100"/>
    </row>
    <row r="16" spans="1:16" ht="18.75">
      <c r="A16" s="70">
        <v>12</v>
      </c>
      <c r="B16" s="29"/>
      <c r="C16" s="37"/>
      <c r="D16" s="23"/>
      <c r="E16" s="31">
        <v>0</v>
      </c>
      <c r="F16" s="31">
        <v>0</v>
      </c>
      <c r="G16" s="59">
        <v>0</v>
      </c>
      <c r="H16" s="60"/>
      <c r="I16" s="11"/>
      <c r="J16" s="12"/>
      <c r="K16" s="98" t="s">
        <v>52</v>
      </c>
      <c r="L16" s="99"/>
      <c r="M16" s="99"/>
      <c r="N16" s="99"/>
      <c r="O16" s="100"/>
      <c r="P16" s="100"/>
    </row>
    <row r="17" spans="1:16" ht="19.5" thickBot="1">
      <c r="A17" s="67" t="s">
        <v>16</v>
      </c>
      <c r="B17" s="68">
        <v>0</v>
      </c>
      <c r="C17" s="9" t="s">
        <v>15</v>
      </c>
      <c r="D17" s="68">
        <v>5</v>
      </c>
      <c r="E17" s="9" t="s">
        <v>29</v>
      </c>
      <c r="F17" s="69">
        <v>0</v>
      </c>
      <c r="G17" s="56" t="s">
        <v>28</v>
      </c>
      <c r="H17" s="58">
        <v>0</v>
      </c>
      <c r="I17" s="25"/>
      <c r="J17" s="25"/>
      <c r="K17" s="98" t="s">
        <v>53</v>
      </c>
      <c r="L17" s="99"/>
      <c r="M17" s="99"/>
      <c r="N17" s="99"/>
      <c r="O17" s="100"/>
      <c r="P17" s="100"/>
    </row>
    <row r="18" spans="1:13" ht="18.75">
      <c r="A18" s="43" t="s">
        <v>4</v>
      </c>
      <c r="B18" s="44">
        <v>252</v>
      </c>
      <c r="C18" s="86">
        <v>0.9975636766334441</v>
      </c>
      <c r="D18" s="88">
        <v>505.38</v>
      </c>
      <c r="E18" s="46" t="s">
        <v>20</v>
      </c>
      <c r="F18" s="48">
        <v>505.38</v>
      </c>
      <c r="G18" s="11"/>
      <c r="H18" s="25"/>
      <c r="I18" s="25"/>
      <c r="J18" s="25"/>
      <c r="K18" s="25"/>
      <c r="L18" s="25"/>
      <c r="M18" s="25"/>
    </row>
    <row r="19" spans="1:13" ht="19.5" thickBot="1">
      <c r="A19" s="8" t="s">
        <v>9</v>
      </c>
      <c r="B19" s="19">
        <v>1327.4</v>
      </c>
      <c r="C19" s="45" t="s">
        <v>19</v>
      </c>
      <c r="D19" s="87">
        <v>485.16479999999996</v>
      </c>
      <c r="E19" s="47" t="s">
        <v>21</v>
      </c>
      <c r="F19" s="89">
        <v>485.16479999999996</v>
      </c>
      <c r="G19" s="11"/>
      <c r="H19" s="25"/>
      <c r="I19" s="25"/>
      <c r="J19" s="25"/>
      <c r="K19" s="27"/>
      <c r="L19" s="25"/>
      <c r="M19" s="25"/>
    </row>
    <row r="20" spans="3:11" ht="14.25">
      <c r="C20" s="24"/>
      <c r="G20" s="96"/>
      <c r="H20" s="96"/>
      <c r="I20" s="96"/>
      <c r="J20" s="96"/>
      <c r="K20" s="97"/>
    </row>
    <row r="21" ht="14.25">
      <c r="J21" s="24"/>
    </row>
    <row r="22" spans="1:12" ht="14.25">
      <c r="A22" s="35"/>
      <c r="B22" s="35"/>
      <c r="C22" s="71"/>
      <c r="D22" s="35"/>
      <c r="E22" s="35"/>
      <c r="F22" s="35"/>
      <c r="G22" s="71"/>
      <c r="H22" s="35"/>
      <c r="I22" s="35"/>
      <c r="J22" s="35"/>
      <c r="K22" s="35"/>
      <c r="L22" s="34"/>
    </row>
    <row r="23" spans="1:12" ht="14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0"/>
      <c r="L23" s="50"/>
    </row>
    <row r="24" spans="1:12" ht="14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4" ht="14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N25" s="1">
        <v>23.48</v>
      </c>
    </row>
    <row r="26" spans="1:12" ht="14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4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4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4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4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4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4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4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4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4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4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4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4.25">
      <c r="A40" s="7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4.25">
      <c r="A41" s="7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4.25">
      <c r="A42" s="7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4.25">
      <c r="A43" s="7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4.25">
      <c r="A44" s="7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4.25">
      <c r="A45" s="7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4.25">
      <c r="A46" s="7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4.25">
      <c r="A47" s="7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4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4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4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4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4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4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4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4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4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4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4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4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4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4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1" ht="14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4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4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4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4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14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1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1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ht="14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14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4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11" ht="14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 ht="14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1:11" ht="14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1:11" ht="14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1:11" ht="14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1:11" ht="14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ht="14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14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 ht="14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1" ht="14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</sheetData>
  <sheetProtection selectLockedCells="1"/>
  <mergeCells count="6">
    <mergeCell ref="J1:K1"/>
    <mergeCell ref="G20:K20"/>
    <mergeCell ref="K15:P15"/>
    <mergeCell ref="K16:P16"/>
    <mergeCell ref="K17:P17"/>
    <mergeCell ref="K14:L14"/>
  </mergeCells>
  <conditionalFormatting sqref="G17:G20">
    <cfRule type="cellIs" priority="1" dxfId="0" operator="between" stopIfTrue="1">
      <formula>$B$2-2</formula>
      <formula>$B$2+2</formula>
    </cfRule>
  </conditionalFormatting>
  <conditionalFormatting sqref="J8">
    <cfRule type="cellIs" priority="2" dxfId="1" operator="greaterThan" stopIfTrue="1">
      <formula>1.7</formula>
    </cfRule>
  </conditionalFormatting>
  <conditionalFormatting sqref="B17">
    <cfRule type="cellIs" priority="3" dxfId="2" operator="notEqual" stopIfTrue="1">
      <formula>0</formula>
    </cfRule>
    <cfRule type="cellIs" priority="4" dxfId="0" operator="equal" stopIfTrue="1">
      <formula>0</formula>
    </cfRule>
  </conditionalFormatting>
  <conditionalFormatting sqref="J12">
    <cfRule type="cellIs" priority="5" dxfId="1" operator="greaterThan" stopIfTrue="1">
      <formula>$L$12*1.1</formula>
    </cfRule>
  </conditionalFormatting>
  <conditionalFormatting sqref="H5">
    <cfRule type="cellIs" priority="6" dxfId="0" operator="equal" stopIfTrue="1">
      <formula>$B$5</formula>
    </cfRule>
  </conditionalFormatting>
  <conditionalFormatting sqref="H8 G21">
    <cfRule type="cellIs" priority="7" dxfId="0" operator="equal" stopIfTrue="1">
      <formula>$B$8</formula>
    </cfRule>
  </conditionalFormatting>
  <conditionalFormatting sqref="H7">
    <cfRule type="cellIs" priority="8" dxfId="0" operator="equal" stopIfTrue="1">
      <formula>$B$7</formula>
    </cfRule>
  </conditionalFormatting>
  <conditionalFormatting sqref="H6">
    <cfRule type="cellIs" priority="9" dxfId="0" operator="equal" stopIfTrue="1">
      <formula>$B$6</formula>
    </cfRule>
  </conditionalFormatting>
  <conditionalFormatting sqref="H9">
    <cfRule type="cellIs" priority="10" dxfId="0" operator="equal" stopIfTrue="1">
      <formula>$B$9</formula>
    </cfRule>
  </conditionalFormatting>
  <conditionalFormatting sqref="H10">
    <cfRule type="cellIs" priority="11" dxfId="0" operator="equal" stopIfTrue="1">
      <formula>$B$10</formula>
    </cfRule>
  </conditionalFormatting>
  <conditionalFormatting sqref="H11">
    <cfRule type="cellIs" priority="12" dxfId="0" operator="equal" stopIfTrue="1">
      <formula>$B$11</formula>
    </cfRule>
  </conditionalFormatting>
  <conditionalFormatting sqref="H13">
    <cfRule type="cellIs" priority="13" dxfId="0" operator="equal" stopIfTrue="1">
      <formula>$B$13</formula>
    </cfRule>
  </conditionalFormatting>
  <conditionalFormatting sqref="H14">
    <cfRule type="cellIs" priority="14" dxfId="0" operator="equal" stopIfTrue="1">
      <formula>$B$14</formula>
    </cfRule>
  </conditionalFormatting>
  <conditionalFormatting sqref="H12">
    <cfRule type="cellIs" priority="15" dxfId="0" operator="equal" stopIfTrue="1">
      <formula>$B$12</formula>
    </cfRule>
  </conditionalFormatting>
  <conditionalFormatting sqref="D5">
    <cfRule type="cellIs" priority="16" dxfId="0" operator="equal" stopIfTrue="1">
      <formula>$D$3</formula>
    </cfRule>
  </conditionalFormatting>
  <conditionalFormatting sqref="D6">
    <cfRule type="cellIs" priority="17" dxfId="0" operator="equal" stopIfTrue="1">
      <formula>$D$3+$B$5-$B$6</formula>
    </cfRule>
    <cfRule type="cellIs" priority="18" dxfId="0" operator="equal" stopIfTrue="1">
      <formula>$D$3+$H$5-$H$6</formula>
    </cfRule>
  </conditionalFormatting>
  <conditionalFormatting sqref="D7">
    <cfRule type="cellIs" priority="19" dxfId="0" operator="equal" stopIfTrue="1">
      <formula>$D$3+$B$5-$B$7</formula>
    </cfRule>
    <cfRule type="cellIs" priority="20" dxfId="0" operator="equal" stopIfTrue="1">
      <formula>$D$3+$H$5-$H$7</formula>
    </cfRule>
  </conditionalFormatting>
  <conditionalFormatting sqref="D8">
    <cfRule type="cellIs" priority="21" dxfId="0" operator="equal" stopIfTrue="1">
      <formula>$D$3+$B$5-$B$8</formula>
    </cfRule>
    <cfRule type="cellIs" priority="22" dxfId="0" operator="equal" stopIfTrue="1">
      <formula>$D$3+$H$5-$H$8</formula>
    </cfRule>
  </conditionalFormatting>
  <conditionalFormatting sqref="D9">
    <cfRule type="cellIs" priority="23" dxfId="0" operator="equal" stopIfTrue="1">
      <formula>$D$3+$B$5-$B$9</formula>
    </cfRule>
    <cfRule type="cellIs" priority="24" dxfId="0" operator="equal" stopIfTrue="1">
      <formula>$D$3+$H$5-$H$9</formula>
    </cfRule>
  </conditionalFormatting>
  <conditionalFormatting sqref="D10">
    <cfRule type="cellIs" priority="25" dxfId="0" operator="equal" stopIfTrue="1">
      <formula>$D$3+$B$5-$B$10</formula>
    </cfRule>
    <cfRule type="cellIs" priority="26" dxfId="0" operator="equal" stopIfTrue="1">
      <formula>$D$3+$H$5-$H$10</formula>
    </cfRule>
  </conditionalFormatting>
  <conditionalFormatting sqref="D11">
    <cfRule type="cellIs" priority="27" dxfId="0" operator="equal" stopIfTrue="1">
      <formula>$D$3+$B$5-$B$11</formula>
    </cfRule>
    <cfRule type="cellIs" priority="28" dxfId="0" operator="equal" stopIfTrue="1">
      <formula>$D$3+$H$5-$H$11</formula>
    </cfRule>
  </conditionalFormatting>
  <conditionalFormatting sqref="D12">
    <cfRule type="cellIs" priority="29" dxfId="0" operator="equal" stopIfTrue="1">
      <formula>$D$3+$B$5-$B$12</formula>
    </cfRule>
    <cfRule type="cellIs" priority="30" dxfId="0" operator="equal" stopIfTrue="1">
      <formula>$D$3+$H$5-$H$12</formula>
    </cfRule>
  </conditionalFormatting>
  <conditionalFormatting sqref="D13">
    <cfRule type="cellIs" priority="31" dxfId="0" operator="equal" stopIfTrue="1">
      <formula>$D$3+$B$5-$B$13</formula>
    </cfRule>
    <cfRule type="cellIs" priority="32" dxfId="0" operator="equal" stopIfTrue="1">
      <formula>$D$3+$H$5-$H$13</formula>
    </cfRule>
  </conditionalFormatting>
  <conditionalFormatting sqref="D14:D16">
    <cfRule type="cellIs" priority="33" dxfId="0" operator="equal" stopIfTrue="1">
      <formula>$D$3+$B$5-$B$14</formula>
    </cfRule>
    <cfRule type="cellIs" priority="34" dxfId="0" operator="equal" stopIfTrue="1">
      <formula>$D$3+$H$5-$H$14</formula>
    </cfRule>
  </conditionalFormatting>
  <conditionalFormatting sqref="H15">
    <cfRule type="cellIs" priority="35" dxfId="0" operator="equal" stopIfTrue="1">
      <formula>$B$15</formula>
    </cfRule>
  </conditionalFormatting>
  <conditionalFormatting sqref="H16">
    <cfRule type="cellIs" priority="36" dxfId="0" operator="equal" stopIfTrue="1">
      <formula>$B$16</formula>
    </cfRule>
  </conditionalFormatting>
  <conditionalFormatting sqref="J14">
    <cfRule type="expression" priority="37" dxfId="3" stopIfTrue="1">
      <formula>$J$12-$L$12&gt;0</formula>
    </cfRule>
  </conditionalFormatting>
  <conditionalFormatting sqref="G5:G16">
    <cfRule type="cellIs" priority="38" dxfId="0" operator="between" stopIfTrue="1">
      <formula>$B$2-1</formula>
      <formula>$B$2+1</formula>
    </cfRule>
  </conditionalFormatting>
  <dataValidations count="2">
    <dataValidation type="list" allowBlank="1" showInputMessage="1" showErrorMessage="1" imeMode="on" sqref="F3">
      <formula1>" 圆轭三接缝, 圆轭四接缝,圆轭五接缝,大轭三接缝,大轭四接缝,大轭五接缝,D轭三接缝,D轭四接缝,D轭五接缝"</formula1>
    </dataValidation>
    <dataValidation type="list" allowBlank="1" showInputMessage="1" showErrorMessage="1" sqref="H3">
      <formula1>"彩色图形,黑白图形"</formula1>
    </dataValidation>
  </dataValidations>
  <printOptions/>
  <pageMargins left="0.75" right="0.75" top="1" bottom="1" header="0.5" footer="0.5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傅华强</dc:creator>
  <cp:keywords/>
  <dc:description/>
  <cp:lastModifiedBy>傅华强</cp:lastModifiedBy>
  <dcterms:created xsi:type="dcterms:W3CDTF">2005-06-20T14:17:02Z</dcterms:created>
  <dcterms:modified xsi:type="dcterms:W3CDTF">2014-03-21T10:05:49Z</dcterms:modified>
  <cp:category/>
  <cp:version/>
  <cp:contentType/>
  <cp:contentStatus/>
</cp:coreProperties>
</file>